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2. Rozpočet - standard na šířku" sheetId="1" r:id="rId1"/>
  </sheets>
  <definedNames/>
  <calcPr fullCalcOnLoad="1"/>
</workbook>
</file>

<file path=xl/sharedStrings.xml><?xml version="1.0" encoding="utf-8"?>
<sst xmlns="http://schemas.openxmlformats.org/spreadsheetml/2006/main" count="147" uniqueCount="99">
  <si>
    <t xml:space="preserve">ROZPOČET  </t>
  </si>
  <si>
    <t>Stavba:   Chodníky Králíky</t>
  </si>
  <si>
    <t>Objekt:   Chodník od začátku výměny vodovodu po ulici Kosmonautů</t>
  </si>
  <si>
    <t xml:space="preserve">Objednatel:   </t>
  </si>
  <si>
    <t xml:space="preserve">Část:   </t>
  </si>
  <si>
    <t xml:space="preserve">Zhotovitel:   </t>
  </si>
  <si>
    <t xml:space="preserve">JKSO:   </t>
  </si>
  <si>
    <t>Datum:   4.7.2013</t>
  </si>
  <si>
    <t>P.Č.</t>
  </si>
  <si>
    <t>KCN</t>
  </si>
  <si>
    <t>Kód položky</t>
  </si>
  <si>
    <t>Popis</t>
  </si>
  <si>
    <t>MJ</t>
  </si>
  <si>
    <t>Množství celkem</t>
  </si>
  <si>
    <t>Cena jednotková</t>
  </si>
  <si>
    <t>Dodávka</t>
  </si>
  <si>
    <t>Montáž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</si>
  <si>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</si>
  <si>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</si>
  <si>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</si>
  <si>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</si>
  <si>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</si>
  <si>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</si>
  <si>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</si>
  <si>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</si>
  <si>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</si>
  <si>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</si>
  <si>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</si>
  <si>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</si>
  <si>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</si>
  <si>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HSV</t>
  </si>
  <si>
    <t>Práce a dodávky HSV</t>
  </si>
  <si>
    <t>Zemní práce</t>
  </si>
  <si>
    <t>221</t>
  </si>
  <si>
    <t>113107212</t>
  </si>
  <si>
    <t>Odstranění podkladu pl nad 200 m2 z kameniva těženého tl 200 mm</t>
  </si>
  <si>
    <t>m2</t>
  </si>
  <si>
    <t>113151114</t>
  </si>
  <si>
    <t>Odstranění živičného krytu frézováním pl do 500 m2 tl 50 mm</t>
  </si>
  <si>
    <t>001</t>
  </si>
  <si>
    <t>122201101</t>
  </si>
  <si>
    <t>Odkopávky a prokopávky nezapažené v hornině tř. 3 objem do 100 m3 (v případě sanace)</t>
  </si>
  <si>
    <t>m3</t>
  </si>
  <si>
    <t>132201102</t>
  </si>
  <si>
    <t>Hloubení rýh š do 600 mm v hornině tř. 3 objemu přes 100 m3</t>
  </si>
  <si>
    <t>132201109</t>
  </si>
  <si>
    <t>Příplatek za lepivost k hloubení rýh š do 600 mm v hornině tř. 3</t>
  </si>
  <si>
    <t>162701105</t>
  </si>
  <si>
    <t>Vodorovné přemístění do 10000 m výkopku z horniny tř. 1 až 4</t>
  </si>
  <si>
    <t>162701105.1</t>
  </si>
  <si>
    <t>Vodorovné přemístění do 10000 m výkopku z horniny tř. 1 až 4 (v případě sanace)</t>
  </si>
  <si>
    <t>181101102</t>
  </si>
  <si>
    <t>Úprava pláně v zářezech v hornině tř. 1 až 4 se zhutněním</t>
  </si>
  <si>
    <t>181301103</t>
  </si>
  <si>
    <t>Rozprostření ornice pl do 500 m2 v rovině nebo ve svahu do 1:5 tl vrstvy do 200 mm</t>
  </si>
  <si>
    <t>R1001</t>
  </si>
  <si>
    <t>Poplatek za skládku</t>
  </si>
  <si>
    <t>R1002</t>
  </si>
  <si>
    <t>Poplatek za skládku  - živice</t>
  </si>
  <si>
    <t>R1003</t>
  </si>
  <si>
    <t>Poplatek za skládku (v případě sanace)</t>
  </si>
  <si>
    <t>Vodorovné konstrukce</t>
  </si>
  <si>
    <t>321</t>
  </si>
  <si>
    <t>457531111</t>
  </si>
  <si>
    <t>Filtrační vrstvy z hrubého drceného kameniva bez zhutnění zrno od 4 až 8 do 22 až 32 mm</t>
  </si>
  <si>
    <t>469</t>
  </si>
  <si>
    <t>Stavební práce při elektromontážích</t>
  </si>
  <si>
    <t>181411000</t>
  </si>
  <si>
    <t>Založení trávníku výsevem se zalitím vodou na rovině</t>
  </si>
  <si>
    <t>564801300</t>
  </si>
  <si>
    <t>Podklad komunikací ze štěrkodrti se zhutněním tloušťky do 15 cm</t>
  </si>
  <si>
    <t>564801300.1</t>
  </si>
  <si>
    <t>Podklad komunikací ze štěrkodrti se zhutněním tloušťky do 15 cm (v případě sanace)</t>
  </si>
  <si>
    <t>R1004</t>
  </si>
  <si>
    <t>Nákup ornice</t>
  </si>
  <si>
    <t>Komunikace</t>
  </si>
  <si>
    <t>596211110</t>
  </si>
  <si>
    <t>Kladení zámkové dlažby komunikací pro pěší tl 60 mm skupiny A pl do 50 m2</t>
  </si>
  <si>
    <t>592</t>
  </si>
  <si>
    <t>592451190</t>
  </si>
  <si>
    <t>dlažba zámková PROMENÁDA SLEPECKÁ 20x10x6 cm barevná</t>
  </si>
  <si>
    <t>596211112</t>
  </si>
  <si>
    <t>Kladení zámkové dlažby komunikací pro pěší tl 60 mm skupiny A pl do 300 m2</t>
  </si>
  <si>
    <t>592452020</t>
  </si>
  <si>
    <t>dlažba zámková IČKO přírodní 19,6x16,1x6 cm</t>
  </si>
  <si>
    <t>596212211</t>
  </si>
  <si>
    <t>Kladení zámkové dlažby pozemních komunikací tl 80 mm skupiny A pl do 100 m2</t>
  </si>
  <si>
    <t>592452030</t>
  </si>
  <si>
    <t>dlažba zámková IČKO přírodní 19,6x16,1x8 cm</t>
  </si>
  <si>
    <t>Ostatní konstrukce a práce-bourání</t>
  </si>
  <si>
    <t>916561111</t>
  </si>
  <si>
    <t>Osazení záhonového obrubníku betonového do lože z betonu s boční opěrou</t>
  </si>
  <si>
    <t>m</t>
  </si>
  <si>
    <t>592172110</t>
  </si>
  <si>
    <t>obrubník betonový zahradní ABO100/5/25 II šedý 100 x 5 x 25 cm</t>
  </si>
  <si>
    <t>kus</t>
  </si>
  <si>
    <t>918101111</t>
  </si>
  <si>
    <t>Lože pod obrubníky, krajníky nebo obruby z dlažebních kostek z betonu prostého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</si>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</sst>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2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Arial CYR"/>
      <family val="0"/>
    </font>
    <font>
      <sz val="7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165" fontId="2" fillId="0" borderId="12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165" fontId="2" fillId="0" borderId="15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right"/>
    </xf>
    <xf numFmtId="166" fontId="2" fillId="0" borderId="18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165" fontId="2" fillId="0" borderId="21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PageLayoutView="0" workbookViewId="0" topLeftCell="A20">
      <selection activeCell="G43" sqref="G43"/>
    </sheetView>
  </sheetViews>
  <sheetFormatPr defaultColWidth="10.5" defaultRowHeight="12" customHeight="1"/>
  <cols>
    <col min="1" max="1" width="4.16015625" style="2" customWidth="1"/>
    <col min="2" max="2" width="5.16015625" style="3" customWidth="1"/>
    <col min="3" max="3" width="11.33203125" style="4" customWidth="1"/>
    <col min="4" max="4" width="59.5" style="4" customWidth="1"/>
    <col min="5" max="5" width="5.16015625" style="4" customWidth="1"/>
    <col min="6" max="6" width="11.16015625" style="5" customWidth="1"/>
    <col min="7" max="7" width="11.33203125" style="6" customWidth="1"/>
    <col min="8" max="8" width="12.83203125" style="6" customWidth="1"/>
    <col min="9" max="9" width="13.66015625" style="6" customWidth="1"/>
    <col min="10" max="10" width="14" style="6" customWidth="1"/>
    <col min="11" max="11" width="14.66015625" style="5" customWidth="1"/>
    <col min="12" max="16384" width="10.5" style="1" customWidth="1"/>
  </cols>
  <sheetData>
    <row r="1" spans="1:11" s="7" customFormat="1" ht="17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7" customFormat="1" ht="12.75" customHeight="1">
      <c r="A2" s="10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7" customFormat="1" ht="12.75" customHeight="1">
      <c r="A3" s="10" t="s">
        <v>2</v>
      </c>
      <c r="B3" s="9"/>
      <c r="C3" s="9"/>
      <c r="D3" s="9"/>
      <c r="E3" s="9"/>
      <c r="F3" s="9"/>
      <c r="G3" s="9" t="s">
        <v>3</v>
      </c>
      <c r="H3" s="9"/>
      <c r="I3" s="9"/>
      <c r="J3" s="9"/>
      <c r="K3" s="9"/>
    </row>
    <row r="4" spans="1:11" s="7" customFormat="1" ht="12.75" customHeight="1">
      <c r="A4" s="10" t="s">
        <v>4</v>
      </c>
      <c r="B4" s="9"/>
      <c r="C4" s="9"/>
      <c r="D4" s="9"/>
      <c r="E4" s="9"/>
      <c r="F4" s="9"/>
      <c r="G4" s="9" t="s">
        <v>5</v>
      </c>
      <c r="H4" s="9"/>
      <c r="I4" s="9"/>
      <c r="J4" s="9"/>
      <c r="K4" s="9"/>
    </row>
    <row r="5" spans="1:11" s="7" customFormat="1" ht="12.75" customHeight="1">
      <c r="A5" s="9" t="s">
        <v>6</v>
      </c>
      <c r="B5" s="9"/>
      <c r="C5" s="9"/>
      <c r="D5" s="9"/>
      <c r="E5" s="9"/>
      <c r="F5" s="9"/>
      <c r="G5" s="9" t="s">
        <v>7</v>
      </c>
      <c r="H5" s="9"/>
      <c r="I5" s="9"/>
      <c r="J5" s="9"/>
      <c r="K5" s="9"/>
    </row>
    <row r="6" spans="1:11" s="7" customFormat="1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7" customFormat="1" ht="29.25" customHeight="1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</row>
    <row r="8" spans="1:11" s="7" customFormat="1" ht="12.75" customHeight="1">
      <c r="A8" s="11" t="s">
        <v>19</v>
      </c>
      <c r="B8" s="11" t="s">
        <v>20</v>
      </c>
      <c r="C8" s="11" t="s">
        <v>21</v>
      </c>
      <c r="D8" s="11" t="s">
        <v>22</v>
      </c>
      <c r="E8" s="11" t="s">
        <v>23</v>
      </c>
      <c r="F8" s="11" t="s">
        <v>24</v>
      </c>
      <c r="G8" s="11" t="s">
        <v>25</v>
      </c>
      <c r="H8" s="11" t="s">
        <v>26</v>
      </c>
      <c r="I8" s="11" t="s">
        <v>27</v>
      </c>
      <c r="J8" s="11" t="s">
        <v>28</v>
      </c>
      <c r="K8" s="11" t="s">
        <v>29</v>
      </c>
    </row>
    <row r="9" spans="1:11" s="7" customFormat="1" ht="4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7" customFormat="1" ht="21" customHeight="1">
      <c r="A10" s="13"/>
      <c r="B10" s="14"/>
      <c r="C10" s="15" t="s">
        <v>30</v>
      </c>
      <c r="D10" s="15" t="s">
        <v>31</v>
      </c>
      <c r="E10" s="15"/>
      <c r="F10" s="16"/>
      <c r="G10" s="17"/>
      <c r="H10" s="17">
        <f>H11+H24+H26+H31+H38</f>
        <v>0</v>
      </c>
      <c r="I10" s="17">
        <f>I11+I24+I26+I31+I38</f>
        <v>0</v>
      </c>
      <c r="J10" s="17">
        <f>J11+J24+J26+J31+J38</f>
        <v>0</v>
      </c>
      <c r="K10" s="16">
        <v>387.652992</v>
      </c>
    </row>
    <row r="11" spans="1:11" s="7" customFormat="1" ht="21" customHeight="1">
      <c r="A11" s="13"/>
      <c r="B11" s="14"/>
      <c r="C11" s="15" t="s">
        <v>19</v>
      </c>
      <c r="D11" s="15" t="s">
        <v>32</v>
      </c>
      <c r="E11" s="15"/>
      <c r="F11" s="16"/>
      <c r="G11" s="17"/>
      <c r="H11" s="17">
        <f>SUM(H12:H23)</f>
        <v>0</v>
      </c>
      <c r="I11" s="17">
        <f>SUM(I12:I23)</f>
        <v>0</v>
      </c>
      <c r="J11" s="17">
        <f>SUM(J12:J23)</f>
        <v>0</v>
      </c>
      <c r="K11" s="16">
        <v>0.00342</v>
      </c>
    </row>
    <row r="12" spans="1:11" s="7" customFormat="1" ht="13.5" customHeight="1">
      <c r="A12" s="18">
        <v>1</v>
      </c>
      <c r="B12" s="19" t="s">
        <v>33</v>
      </c>
      <c r="C12" s="20" t="s">
        <v>34</v>
      </c>
      <c r="D12" s="20" t="s">
        <v>35</v>
      </c>
      <c r="E12" s="20" t="s">
        <v>36</v>
      </c>
      <c r="F12" s="21">
        <v>480</v>
      </c>
      <c r="G12" s="22">
        <v>0</v>
      </c>
      <c r="H12" s="22">
        <v>0</v>
      </c>
      <c r="I12" s="22">
        <f>F12*G12</f>
        <v>0</v>
      </c>
      <c r="J12" s="22">
        <f>H12+I12</f>
        <v>0</v>
      </c>
      <c r="K12" s="23">
        <v>0</v>
      </c>
    </row>
    <row r="13" spans="1:11" s="7" customFormat="1" ht="13.5" customHeight="1">
      <c r="A13" s="24">
        <v>2</v>
      </c>
      <c r="B13" s="25" t="s">
        <v>33</v>
      </c>
      <c r="C13" s="26" t="s">
        <v>37</v>
      </c>
      <c r="D13" s="26" t="s">
        <v>38</v>
      </c>
      <c r="E13" s="26" t="s">
        <v>36</v>
      </c>
      <c r="F13" s="27">
        <v>342</v>
      </c>
      <c r="G13" s="28">
        <v>0</v>
      </c>
      <c r="H13" s="28">
        <v>0</v>
      </c>
      <c r="I13" s="28">
        <f>F13*G13</f>
        <v>0</v>
      </c>
      <c r="J13" s="28">
        <f>H13+I13</f>
        <v>0</v>
      </c>
      <c r="K13" s="29">
        <v>0.00342</v>
      </c>
    </row>
    <row r="14" spans="1:11" s="7" customFormat="1" ht="24" customHeight="1">
      <c r="A14" s="24">
        <v>3</v>
      </c>
      <c r="B14" s="25" t="s">
        <v>39</v>
      </c>
      <c r="C14" s="26" t="s">
        <v>40</v>
      </c>
      <c r="D14" s="26" t="s">
        <v>41</v>
      </c>
      <c r="E14" s="26" t="s">
        <v>42</v>
      </c>
      <c r="F14" s="27">
        <v>72</v>
      </c>
      <c r="G14" s="28">
        <v>0</v>
      </c>
      <c r="H14" s="28">
        <v>0</v>
      </c>
      <c r="I14" s="28">
        <f aca="true" t="shared" si="0" ref="I14:I23">F14*G14</f>
        <v>0</v>
      </c>
      <c r="J14" s="28">
        <f aca="true" t="shared" si="1" ref="J14:J23">H14+I14</f>
        <v>0</v>
      </c>
      <c r="K14" s="29">
        <v>0</v>
      </c>
    </row>
    <row r="15" spans="1:11" s="7" customFormat="1" ht="13.5" customHeight="1">
      <c r="A15" s="24">
        <v>4</v>
      </c>
      <c r="B15" s="25" t="s">
        <v>39</v>
      </c>
      <c r="C15" s="26" t="s">
        <v>43</v>
      </c>
      <c r="D15" s="26" t="s">
        <v>44</v>
      </c>
      <c r="E15" s="26" t="s">
        <v>42</v>
      </c>
      <c r="F15" s="27">
        <v>10.48</v>
      </c>
      <c r="G15" s="28">
        <v>0</v>
      </c>
      <c r="H15" s="28">
        <v>0</v>
      </c>
      <c r="I15" s="28">
        <f t="shared" si="0"/>
        <v>0</v>
      </c>
      <c r="J15" s="28">
        <f t="shared" si="1"/>
        <v>0</v>
      </c>
      <c r="K15" s="29">
        <v>0</v>
      </c>
    </row>
    <row r="16" spans="1:11" s="7" customFormat="1" ht="13.5" customHeight="1">
      <c r="A16" s="24">
        <v>5</v>
      </c>
      <c r="B16" s="25" t="s">
        <v>39</v>
      </c>
      <c r="C16" s="26" t="s">
        <v>45</v>
      </c>
      <c r="D16" s="26" t="s">
        <v>46</v>
      </c>
      <c r="E16" s="26" t="s">
        <v>42</v>
      </c>
      <c r="F16" s="27">
        <v>10.48</v>
      </c>
      <c r="G16" s="28">
        <v>0</v>
      </c>
      <c r="H16" s="28">
        <v>0</v>
      </c>
      <c r="I16" s="28">
        <f t="shared" si="0"/>
        <v>0</v>
      </c>
      <c r="J16" s="28">
        <f t="shared" si="1"/>
        <v>0</v>
      </c>
      <c r="K16" s="29">
        <v>0</v>
      </c>
    </row>
    <row r="17" spans="1:11" s="7" customFormat="1" ht="13.5" customHeight="1">
      <c r="A17" s="24">
        <v>6</v>
      </c>
      <c r="B17" s="25" t="s">
        <v>39</v>
      </c>
      <c r="C17" s="26" t="s">
        <v>47</v>
      </c>
      <c r="D17" s="26" t="s">
        <v>48</v>
      </c>
      <c r="E17" s="26" t="s">
        <v>42</v>
      </c>
      <c r="F17" s="27">
        <v>140.68</v>
      </c>
      <c r="G17" s="28">
        <v>0</v>
      </c>
      <c r="H17" s="28">
        <v>0</v>
      </c>
      <c r="I17" s="28">
        <f t="shared" si="0"/>
        <v>0</v>
      </c>
      <c r="J17" s="28">
        <f t="shared" si="1"/>
        <v>0</v>
      </c>
      <c r="K17" s="29">
        <v>0</v>
      </c>
    </row>
    <row r="18" spans="1:11" s="7" customFormat="1" ht="24" customHeight="1">
      <c r="A18" s="24">
        <v>7</v>
      </c>
      <c r="B18" s="25" t="s">
        <v>39</v>
      </c>
      <c r="C18" s="26" t="s">
        <v>49</v>
      </c>
      <c r="D18" s="26" t="s">
        <v>50</v>
      </c>
      <c r="E18" s="26" t="s">
        <v>42</v>
      </c>
      <c r="F18" s="27">
        <v>72</v>
      </c>
      <c r="G18" s="28">
        <v>0</v>
      </c>
      <c r="H18" s="28">
        <v>0</v>
      </c>
      <c r="I18" s="28">
        <f t="shared" si="0"/>
        <v>0</v>
      </c>
      <c r="J18" s="28">
        <f t="shared" si="1"/>
        <v>0</v>
      </c>
      <c r="K18" s="29">
        <v>0</v>
      </c>
    </row>
    <row r="19" spans="1:11" s="7" customFormat="1" ht="13.5" customHeight="1">
      <c r="A19" s="24">
        <v>8</v>
      </c>
      <c r="B19" s="25" t="s">
        <v>39</v>
      </c>
      <c r="C19" s="26" t="s">
        <v>51</v>
      </c>
      <c r="D19" s="26" t="s">
        <v>52</v>
      </c>
      <c r="E19" s="26" t="s">
        <v>36</v>
      </c>
      <c r="F19" s="27">
        <v>480</v>
      </c>
      <c r="G19" s="28">
        <v>0</v>
      </c>
      <c r="H19" s="28">
        <v>0</v>
      </c>
      <c r="I19" s="28">
        <f t="shared" si="0"/>
        <v>0</v>
      </c>
      <c r="J19" s="28">
        <f t="shared" si="1"/>
        <v>0</v>
      </c>
      <c r="K19" s="29">
        <v>0</v>
      </c>
    </row>
    <row r="20" spans="1:11" s="7" customFormat="1" ht="24" customHeight="1">
      <c r="A20" s="24">
        <v>9</v>
      </c>
      <c r="B20" s="25" t="s">
        <v>39</v>
      </c>
      <c r="C20" s="26" t="s">
        <v>53</v>
      </c>
      <c r="D20" s="26" t="s">
        <v>54</v>
      </c>
      <c r="E20" s="26" t="s">
        <v>36</v>
      </c>
      <c r="F20" s="27">
        <v>52</v>
      </c>
      <c r="G20" s="28">
        <v>0</v>
      </c>
      <c r="H20" s="28">
        <v>0</v>
      </c>
      <c r="I20" s="28">
        <f t="shared" si="0"/>
        <v>0</v>
      </c>
      <c r="J20" s="28">
        <f t="shared" si="1"/>
        <v>0</v>
      </c>
      <c r="K20" s="29">
        <v>0</v>
      </c>
    </row>
    <row r="21" spans="1:11" s="7" customFormat="1" ht="13.5" customHeight="1">
      <c r="A21" s="24">
        <v>10</v>
      </c>
      <c r="B21" s="25" t="s">
        <v>39</v>
      </c>
      <c r="C21" s="26" t="s">
        <v>55</v>
      </c>
      <c r="D21" s="26" t="s">
        <v>56</v>
      </c>
      <c r="E21" s="26" t="s">
        <v>42</v>
      </c>
      <c r="F21" s="27">
        <v>106.48</v>
      </c>
      <c r="G21" s="28">
        <v>0</v>
      </c>
      <c r="H21" s="28">
        <v>0</v>
      </c>
      <c r="I21" s="28">
        <f t="shared" si="0"/>
        <v>0</v>
      </c>
      <c r="J21" s="28">
        <f t="shared" si="1"/>
        <v>0</v>
      </c>
      <c r="K21" s="29">
        <v>0</v>
      </c>
    </row>
    <row r="22" spans="1:11" s="7" customFormat="1" ht="13.5" customHeight="1">
      <c r="A22" s="24">
        <v>11</v>
      </c>
      <c r="B22" s="25" t="s">
        <v>39</v>
      </c>
      <c r="C22" s="26" t="s">
        <v>57</v>
      </c>
      <c r="D22" s="26" t="s">
        <v>58</v>
      </c>
      <c r="E22" s="26" t="s">
        <v>42</v>
      </c>
      <c r="F22" s="27">
        <v>34.2</v>
      </c>
      <c r="G22" s="28">
        <v>0</v>
      </c>
      <c r="H22" s="28">
        <v>0</v>
      </c>
      <c r="I22" s="28">
        <f t="shared" si="0"/>
        <v>0</v>
      </c>
      <c r="J22" s="28">
        <f t="shared" si="1"/>
        <v>0</v>
      </c>
      <c r="K22" s="29">
        <v>0</v>
      </c>
    </row>
    <row r="23" spans="1:11" s="7" customFormat="1" ht="13.5" customHeight="1" thickBot="1">
      <c r="A23" s="30">
        <v>12</v>
      </c>
      <c r="B23" s="31" t="s">
        <v>39</v>
      </c>
      <c r="C23" s="32" t="s">
        <v>59</v>
      </c>
      <c r="D23" s="32" t="s">
        <v>60</v>
      </c>
      <c r="E23" s="32" t="s">
        <v>42</v>
      </c>
      <c r="F23" s="33">
        <v>72</v>
      </c>
      <c r="G23" s="34">
        <v>0</v>
      </c>
      <c r="H23" s="34">
        <v>0</v>
      </c>
      <c r="I23" s="28">
        <f t="shared" si="0"/>
        <v>0</v>
      </c>
      <c r="J23" s="28">
        <f t="shared" si="1"/>
        <v>0</v>
      </c>
      <c r="K23" s="35">
        <v>0</v>
      </c>
    </row>
    <row r="24" spans="1:11" s="7" customFormat="1" ht="21" customHeight="1" thickBot="1">
      <c r="A24" s="13"/>
      <c r="B24" s="14"/>
      <c r="C24" s="15" t="s">
        <v>22</v>
      </c>
      <c r="D24" s="15" t="s">
        <v>61</v>
      </c>
      <c r="E24" s="15"/>
      <c r="F24" s="16"/>
      <c r="G24" s="17"/>
      <c r="H24" s="17">
        <f>H25</f>
        <v>0</v>
      </c>
      <c r="I24" s="17">
        <f>I25</f>
        <v>0</v>
      </c>
      <c r="J24" s="17">
        <f>J25</f>
        <v>0</v>
      </c>
      <c r="K24" s="16">
        <v>11.0565</v>
      </c>
    </row>
    <row r="25" spans="1:11" s="7" customFormat="1" ht="24" customHeight="1">
      <c r="A25" s="36">
        <v>13</v>
      </c>
      <c r="B25" s="37" t="s">
        <v>62</v>
      </c>
      <c r="C25" s="38" t="s">
        <v>63</v>
      </c>
      <c r="D25" s="38" t="s">
        <v>64</v>
      </c>
      <c r="E25" s="38" t="s">
        <v>42</v>
      </c>
      <c r="F25" s="39">
        <v>5.85</v>
      </c>
      <c r="G25" s="40">
        <v>0</v>
      </c>
      <c r="H25" s="40">
        <v>0</v>
      </c>
      <c r="I25" s="40">
        <f>F25*G25</f>
        <v>0</v>
      </c>
      <c r="J25" s="40">
        <f>H25+I25</f>
        <v>0</v>
      </c>
      <c r="K25" s="41">
        <v>11.0565</v>
      </c>
    </row>
    <row r="26" spans="1:11" s="7" customFormat="1" ht="21" customHeight="1">
      <c r="A26" s="13"/>
      <c r="B26" s="14"/>
      <c r="C26" s="15" t="s">
        <v>65</v>
      </c>
      <c r="D26" s="15" t="s">
        <v>66</v>
      </c>
      <c r="E26" s="15"/>
      <c r="F26" s="16"/>
      <c r="G26" s="17"/>
      <c r="H26" s="17">
        <f>SUM(H27:H30)</f>
        <v>0</v>
      </c>
      <c r="I26" s="17">
        <f>SUM(I27:I30)</f>
        <v>0</v>
      </c>
      <c r="J26" s="17">
        <f>SUM(J27:J30)</f>
        <v>0</v>
      </c>
      <c r="K26" s="16">
        <v>268.744272</v>
      </c>
    </row>
    <row r="27" spans="1:11" s="7" customFormat="1" ht="13.5" customHeight="1">
      <c r="A27" s="18">
        <v>14</v>
      </c>
      <c r="B27" s="19" t="s">
        <v>65</v>
      </c>
      <c r="C27" s="20" t="s">
        <v>67</v>
      </c>
      <c r="D27" s="20" t="s">
        <v>68</v>
      </c>
      <c r="E27" s="20" t="s">
        <v>36</v>
      </c>
      <c r="F27" s="21">
        <v>52</v>
      </c>
      <c r="G27" s="22">
        <v>0</v>
      </c>
      <c r="H27" s="22">
        <v>0</v>
      </c>
      <c r="I27" s="22">
        <f>F27*G27</f>
        <v>0</v>
      </c>
      <c r="J27" s="22">
        <f>H27+I27</f>
        <v>0</v>
      </c>
      <c r="K27" s="23">
        <v>0.00156</v>
      </c>
    </row>
    <row r="28" spans="1:11" s="7" customFormat="1" ht="13.5" customHeight="1">
      <c r="A28" s="24">
        <v>15</v>
      </c>
      <c r="B28" s="25" t="s">
        <v>65</v>
      </c>
      <c r="C28" s="26" t="s">
        <v>69</v>
      </c>
      <c r="D28" s="26" t="s">
        <v>70</v>
      </c>
      <c r="E28" s="26" t="s">
        <v>36</v>
      </c>
      <c r="F28" s="27">
        <v>480</v>
      </c>
      <c r="G28" s="28">
        <v>0</v>
      </c>
      <c r="H28" s="28">
        <v>0</v>
      </c>
      <c r="I28" s="28">
        <f>F28*G28</f>
        <v>0</v>
      </c>
      <c r="J28" s="28">
        <f>H28+I28</f>
        <v>0</v>
      </c>
      <c r="K28" s="29">
        <v>134.3712</v>
      </c>
    </row>
    <row r="29" spans="1:11" s="7" customFormat="1" ht="24" customHeight="1">
      <c r="A29" s="24">
        <v>16</v>
      </c>
      <c r="B29" s="25" t="s">
        <v>65</v>
      </c>
      <c r="C29" s="26" t="s">
        <v>71</v>
      </c>
      <c r="D29" s="26" t="s">
        <v>72</v>
      </c>
      <c r="E29" s="26" t="s">
        <v>36</v>
      </c>
      <c r="F29" s="27">
        <v>480</v>
      </c>
      <c r="G29" s="28">
        <v>0</v>
      </c>
      <c r="H29" s="28">
        <v>0</v>
      </c>
      <c r="I29" s="28">
        <f>F29*G29</f>
        <v>0</v>
      </c>
      <c r="J29" s="28">
        <f>H29+I29</f>
        <v>0</v>
      </c>
      <c r="K29" s="29">
        <v>134.3712</v>
      </c>
    </row>
    <row r="30" spans="1:11" s="7" customFormat="1" ht="13.5" customHeight="1" thickBot="1">
      <c r="A30" s="30">
        <v>17</v>
      </c>
      <c r="B30" s="31" t="s">
        <v>65</v>
      </c>
      <c r="C30" s="32" t="s">
        <v>73</v>
      </c>
      <c r="D30" s="32" t="s">
        <v>74</v>
      </c>
      <c r="E30" s="32" t="s">
        <v>42</v>
      </c>
      <c r="F30" s="33">
        <v>10.4</v>
      </c>
      <c r="G30" s="34">
        <v>0</v>
      </c>
      <c r="H30" s="34">
        <v>0</v>
      </c>
      <c r="I30" s="28">
        <f>F30*G30</f>
        <v>0</v>
      </c>
      <c r="J30" s="28">
        <f>H30+I30</f>
        <v>0</v>
      </c>
      <c r="K30" s="35">
        <v>0.000312</v>
      </c>
    </row>
    <row r="31" spans="1:11" s="7" customFormat="1" ht="21" customHeight="1" thickBot="1">
      <c r="A31" s="13"/>
      <c r="B31" s="14"/>
      <c r="C31" s="15" t="s">
        <v>23</v>
      </c>
      <c r="D31" s="15" t="s">
        <v>75</v>
      </c>
      <c r="E31" s="15"/>
      <c r="F31" s="16"/>
      <c r="G31" s="17"/>
      <c r="H31" s="17">
        <f>SUM(H32:H37)</f>
        <v>0</v>
      </c>
      <c r="I31" s="17">
        <f>SUM(I32:I37)</f>
        <v>0</v>
      </c>
      <c r="J31" s="17">
        <f>SUM(J32:J37)</f>
        <v>0</v>
      </c>
      <c r="K31" s="16">
        <v>90.93932</v>
      </c>
    </row>
    <row r="32" spans="1:11" s="7" customFormat="1" ht="24" customHeight="1">
      <c r="A32" s="36">
        <v>18</v>
      </c>
      <c r="B32" s="37" t="s">
        <v>33</v>
      </c>
      <c r="C32" s="38" t="s">
        <v>76</v>
      </c>
      <c r="D32" s="38" t="s">
        <v>77</v>
      </c>
      <c r="E32" s="38" t="s">
        <v>36</v>
      </c>
      <c r="F32" s="39">
        <v>17.12</v>
      </c>
      <c r="G32" s="40">
        <v>0</v>
      </c>
      <c r="H32" s="40">
        <v>0</v>
      </c>
      <c r="I32" s="40">
        <f>F32*G32</f>
        <v>0</v>
      </c>
      <c r="J32" s="40">
        <f aca="true" t="shared" si="2" ref="J32:J37">H32+I32</f>
        <v>0</v>
      </c>
      <c r="K32" s="41">
        <v>1.44236</v>
      </c>
    </row>
    <row r="33" spans="1:11" s="7" customFormat="1" ht="13.5" customHeight="1">
      <c r="A33" s="42">
        <v>19</v>
      </c>
      <c r="B33" s="43" t="s">
        <v>78</v>
      </c>
      <c r="C33" s="44" t="s">
        <v>79</v>
      </c>
      <c r="D33" s="44" t="s">
        <v>80</v>
      </c>
      <c r="E33" s="44" t="s">
        <v>36</v>
      </c>
      <c r="F33" s="45">
        <v>17.12</v>
      </c>
      <c r="G33" s="46">
        <v>0</v>
      </c>
      <c r="H33" s="46">
        <f>F33*G33</f>
        <v>0</v>
      </c>
      <c r="I33" s="46">
        <v>0</v>
      </c>
      <c r="J33" s="46">
        <f t="shared" si="2"/>
        <v>0</v>
      </c>
      <c r="K33" s="47">
        <v>2.49952</v>
      </c>
    </row>
    <row r="34" spans="1:11" s="7" customFormat="1" ht="24" customHeight="1">
      <c r="A34" s="36">
        <v>20</v>
      </c>
      <c r="B34" s="37" t="s">
        <v>33</v>
      </c>
      <c r="C34" s="38" t="s">
        <v>81</v>
      </c>
      <c r="D34" s="38" t="s">
        <v>82</v>
      </c>
      <c r="E34" s="38" t="s">
        <v>36</v>
      </c>
      <c r="F34" s="39">
        <v>162</v>
      </c>
      <c r="G34" s="40">
        <v>0</v>
      </c>
      <c r="H34" s="40">
        <v>0</v>
      </c>
      <c r="I34" s="40">
        <f>F34*G34</f>
        <v>0</v>
      </c>
      <c r="J34" s="40">
        <f t="shared" si="2"/>
        <v>0</v>
      </c>
      <c r="K34" s="41">
        <v>13.6485</v>
      </c>
    </row>
    <row r="35" spans="1:11" s="7" customFormat="1" ht="13.5" customHeight="1">
      <c r="A35" s="42">
        <v>21</v>
      </c>
      <c r="B35" s="43" t="s">
        <v>78</v>
      </c>
      <c r="C35" s="44" t="s">
        <v>83</v>
      </c>
      <c r="D35" s="44" t="s">
        <v>84</v>
      </c>
      <c r="E35" s="44" t="s">
        <v>36</v>
      </c>
      <c r="F35" s="45">
        <v>162</v>
      </c>
      <c r="G35" s="46">
        <v>0</v>
      </c>
      <c r="H35" s="46">
        <f>F35*G35</f>
        <v>0</v>
      </c>
      <c r="I35" s="46">
        <v>0</v>
      </c>
      <c r="J35" s="46">
        <f t="shared" si="2"/>
        <v>0</v>
      </c>
      <c r="K35" s="47">
        <v>21.06</v>
      </c>
    </row>
    <row r="36" spans="1:11" s="7" customFormat="1" ht="24" customHeight="1">
      <c r="A36" s="36">
        <v>22</v>
      </c>
      <c r="B36" s="37" t="s">
        <v>33</v>
      </c>
      <c r="C36" s="38" t="s">
        <v>85</v>
      </c>
      <c r="D36" s="38" t="s">
        <v>86</v>
      </c>
      <c r="E36" s="38" t="s">
        <v>36</v>
      </c>
      <c r="F36" s="39">
        <v>187</v>
      </c>
      <c r="G36" s="40">
        <v>0</v>
      </c>
      <c r="H36" s="40">
        <v>0</v>
      </c>
      <c r="I36" s="40">
        <f>F36*G36</f>
        <v>0</v>
      </c>
      <c r="J36" s="40">
        <f t="shared" si="2"/>
        <v>0</v>
      </c>
      <c r="K36" s="41">
        <v>19.37694</v>
      </c>
    </row>
    <row r="37" spans="1:11" s="7" customFormat="1" ht="13.5" customHeight="1">
      <c r="A37" s="42">
        <v>23</v>
      </c>
      <c r="B37" s="43" t="s">
        <v>78</v>
      </c>
      <c r="C37" s="44" t="s">
        <v>87</v>
      </c>
      <c r="D37" s="44" t="s">
        <v>88</v>
      </c>
      <c r="E37" s="44" t="s">
        <v>36</v>
      </c>
      <c r="F37" s="45">
        <v>187</v>
      </c>
      <c r="G37" s="46">
        <v>0</v>
      </c>
      <c r="H37" s="46">
        <f>F37*G37</f>
        <v>0</v>
      </c>
      <c r="I37" s="46">
        <v>0</v>
      </c>
      <c r="J37" s="46">
        <f t="shared" si="2"/>
        <v>0</v>
      </c>
      <c r="K37" s="47">
        <v>32.912</v>
      </c>
    </row>
    <row r="38" spans="1:11" s="7" customFormat="1" ht="21" customHeight="1">
      <c r="A38" s="13"/>
      <c r="B38" s="14"/>
      <c r="C38" s="15" t="s">
        <v>27</v>
      </c>
      <c r="D38" s="15" t="s">
        <v>89</v>
      </c>
      <c r="E38" s="15"/>
      <c r="F38" s="16"/>
      <c r="G38" s="17"/>
      <c r="H38" s="17">
        <f>SUM(H39:H41)</f>
        <v>0</v>
      </c>
      <c r="I38" s="17">
        <f>SUM(I39:I41)</f>
        <v>0</v>
      </c>
      <c r="J38" s="17">
        <f>SUM(J39:J41)</f>
        <v>0</v>
      </c>
      <c r="K38" s="16">
        <v>16.90948</v>
      </c>
    </row>
    <row r="39" spans="1:11" s="7" customFormat="1" ht="24" customHeight="1">
      <c r="A39" s="36">
        <v>24</v>
      </c>
      <c r="B39" s="37" t="s">
        <v>33</v>
      </c>
      <c r="C39" s="38" t="s">
        <v>90</v>
      </c>
      <c r="D39" s="38" t="s">
        <v>91</v>
      </c>
      <c r="E39" s="38" t="s">
        <v>92</v>
      </c>
      <c r="F39" s="39">
        <v>131</v>
      </c>
      <c r="G39" s="40">
        <v>0</v>
      </c>
      <c r="H39" s="40">
        <v>0</v>
      </c>
      <c r="I39" s="40">
        <f>F39*G39</f>
        <v>0</v>
      </c>
      <c r="J39" s="40">
        <f>H39+I39</f>
        <v>0</v>
      </c>
      <c r="K39" s="41">
        <v>13.24148</v>
      </c>
    </row>
    <row r="40" spans="1:11" s="7" customFormat="1" ht="13.5" customHeight="1">
      <c r="A40" s="42">
        <v>25</v>
      </c>
      <c r="B40" s="43" t="s">
        <v>78</v>
      </c>
      <c r="C40" s="44" t="s">
        <v>93</v>
      </c>
      <c r="D40" s="44" t="s">
        <v>94</v>
      </c>
      <c r="E40" s="44" t="s">
        <v>95</v>
      </c>
      <c r="F40" s="45">
        <v>131</v>
      </c>
      <c r="G40" s="46">
        <v>0</v>
      </c>
      <c r="H40" s="46">
        <f>F40*G40</f>
        <v>0</v>
      </c>
      <c r="I40" s="46">
        <v>0</v>
      </c>
      <c r="J40" s="46">
        <f>H40+I40</f>
        <v>0</v>
      </c>
      <c r="K40" s="47">
        <v>3.668</v>
      </c>
    </row>
    <row r="41" spans="1:11" s="7" customFormat="1" ht="24" customHeight="1">
      <c r="A41" s="36">
        <v>26</v>
      </c>
      <c r="B41" s="37" t="s">
        <v>33</v>
      </c>
      <c r="C41" s="38" t="s">
        <v>96</v>
      </c>
      <c r="D41" s="38" t="s">
        <v>97</v>
      </c>
      <c r="E41" s="38" t="s">
        <v>42</v>
      </c>
      <c r="F41" s="39">
        <v>7.86</v>
      </c>
      <c r="G41" s="40">
        <v>0</v>
      </c>
      <c r="H41" s="40">
        <v>0</v>
      </c>
      <c r="I41" s="40">
        <f>F41*G41</f>
        <v>0</v>
      </c>
      <c r="J41" s="40">
        <f>H41+I41</f>
        <v>0</v>
      </c>
      <c r="K41" s="41">
        <v>0</v>
      </c>
    </row>
    <row r="42" spans="1:11" s="7" customFormat="1" ht="21" customHeight="1">
      <c r="A42" s="48"/>
      <c r="B42" s="49"/>
      <c r="C42" s="50"/>
      <c r="D42" s="50" t="s">
        <v>98</v>
      </c>
      <c r="E42" s="50"/>
      <c r="F42" s="51"/>
      <c r="G42" s="52"/>
      <c r="H42" s="52">
        <f>H10</f>
        <v>0</v>
      </c>
      <c r="I42" s="52">
        <f>I10</f>
        <v>0</v>
      </c>
      <c r="J42" s="52">
        <f>J10</f>
        <v>0</v>
      </c>
      <c r="K42" s="51">
        <v>387.652992</v>
      </c>
    </row>
  </sheetData>
  <sheetProtection/>
  <printOptions/>
  <pageMargins left="0.39375001192092896" right="0.39375001192092896" top="0.7875000238418579" bottom="0.7875000238418579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</cp:lastModifiedBy>
  <dcterms:modified xsi:type="dcterms:W3CDTF">2013-07-11T12:32:24Z</dcterms:modified>
  <cp:category/>
  <cp:version/>
  <cp:contentType/>
  <cp:contentStatus/>
</cp:coreProperties>
</file>